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12- для горсов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<sst xmlns="http://schemas.openxmlformats.org/spreadsheetml/2006/main" count="106" uniqueCount="106">
  <si>
    <t>Код бюджетной классификации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</si>
  <si>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</si>
  <si>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</si>
  <si>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</si>
  <si>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</si>
  <si>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</si>
  <si>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</si>
  <si>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2 00 00000 00 0000 000</t>
  </si>
  <si>
    <t>2 02 02000 00 0000 151</t>
  </si>
  <si>
    <t>2 02 03024 04 0000 151</t>
  </si>
  <si>
    <t>2 02 03000 00 0000 151</t>
  </si>
  <si>
    <t>2 02 00000 00 0000 000</t>
  </si>
  <si>
    <t>2 02 03003 04 0000 151</t>
  </si>
  <si>
    <t>2 02 03003 00 0000 151</t>
  </si>
  <si>
    <t>Субвенции бюджетам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</si>
  <si>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</si>
  <si>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</si>
  <si>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</si>
  <si>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</si>
  <si>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 детей-сирот, детей, 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</si>
  <si>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2 02 01000 00 0000 151</t>
  </si>
  <si>
    <t>Дотации бюджетам субъектов Росийской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</si>
  <si>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</si>
  <si>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</si>
  <si>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</si>
  <si>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</si>
  <si>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Наименование кода                               дохода бюджета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</si>
  <si>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</si>
  <si>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</si>
  <si>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</si>
  <si>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</si>
  <si>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</si>
  <si>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 xml:space="preserve"> </t>
  </si>
  <si>
    <t>Сумма доходов</t>
  </si>
  <si>
    <t>(тыс. рублей)</t>
  </si>
  <si>
    <t>Прогнозируемые безвозмездные поступления в бюджет города Смоленска на 2012  год</t>
  </si>
  <si>
    <t>2 02 03007 00 0000 151</t>
  </si>
  <si>
    <t>Субвенции бюджетам на составление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</si>
  <si>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</si>
  <si>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</si>
  <si>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Смоленского городского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</si>
  <si>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</si>
  <si>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</si>
  <si>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</si>
  <si>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</si>
  <si>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2 02 04025 00 0000 151 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</si>
  <si>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</si>
  <si>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</si>
  <si>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</si>
  <si>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2 02 04000 00 0000 151  </t>
  </si>
  <si>
    <t>Иные межбюджетные трансферты</t>
  </si>
  <si>
    <t>Приложение № 8</t>
  </si>
  <si>
    <t xml:space="preserve">                                                                  Совета  IV созыва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</si>
  <si>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</si>
  <si>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</si>
  <si>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</si>
  <si>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</si>
  <si>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</si>
  <si>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</si>
  <si>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2 02 02088 00 0000 151</t>
  </si>
  <si>
    <t>2 02 02088 04 0000 151</t>
  </si>
  <si>
    <t xml:space="preserve">Субсидии бюджетам городских округов на обеспечение мероприятий по капитальному 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жилищно–коммунального хозяйства </t>
  </si>
  <si>
    <t>2 02 02088 04 0001 151</t>
  </si>
  <si>
    <t>2 02 02088 04 0002 151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</si>
  <si>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</si>
  <si>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</si>
  <si>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</si>
  <si>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 за счет средств бюджетов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</si>
  <si>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</si>
  <si>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</si>
  <si>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</si>
  <si>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</si>
  <si>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2 02 04999 00 0000 151</t>
  </si>
  <si>
    <t xml:space="preserve">Прочие межбюджетные трансферты, передаваемые бюджетам </t>
  </si>
  <si>
    <t>2 02 04999 04 0000 151</t>
  </si>
  <si>
    <t>Прочие межбюджетные трансферты, передаваемые бюджетам городских округов</t>
  </si>
  <si>
    <t xml:space="preserve">Субсидии бюджетам муниципальных образований на обеспечение мероприятий по капитальному 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жилищно– коммунального хозяйства 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</si>
  <si>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жилищно–коммунального хозяйства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</si>
  <si>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жилищно– коммунального хозяйства 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</si>
  <si>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</si>
  <si>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</si>
  <si>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</si>
  <si>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</si>
  <si>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2 18 00000 00 0000 000</t>
  </si>
  <si>
    <t>2 18 04010 04 0000 180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</si>
  <si>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</si>
  <si>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</si>
  <si>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</si>
  <si>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</si>
  <si>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</si>
  <si>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</si>
  <si>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2 02 02077 00 0000 151</t>
  </si>
  <si>
    <t>2 02 02077 04 0000 151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</si>
  <si>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</si>
  <si>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</si>
  <si>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2 02 02145 00 0000 151</t>
  </si>
  <si>
    <t>Субсидии бюджетам на модернизацию региональных систем общего образования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</si>
  <si>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</si>
  <si>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</si>
  <si>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2 02 02051 00 0000 151</t>
  </si>
  <si>
    <t>Субсидии бюджетам 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</si>
  <si>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</si>
  <si>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</si>
  <si>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                                                                 Приложение № 3</t>
  </si>
  <si>
    <t xml:space="preserve">                                                                  к решению 39 сессии</t>
  </si>
  <si>
    <t xml:space="preserve">                                                                  от 28.09.2012 № 703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</si>
</sst>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top" wrapText="1" shrinkToFit="1"/>
    </xf>
    <xf numFmtId="0" fontId="8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vertical="top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justify" vertical="top" wrapText="1" shrinkToFit="1"/>
    </xf>
    <xf numFmtId="0" fontId="8" fillId="0" borderId="11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0" fontId="8" fillId="0" borderId="10" xfId="0" applyFont="1" applyFill="1" applyBorder="1" applyAlignment="1">
      <alignment horizontal="justify" vertical="top" wrapText="1" shrinkToFit="1"/>
    </xf>
    <xf numFmtId="0" fontId="10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 shrinkToFit="1"/>
    </xf>
    <xf numFmtId="0" fontId="13" fillId="0" borderId="0" xfId="0" applyFont="1" applyAlignment="1">
      <alignment/>
    </xf>
    <xf numFmtId="0" fontId="9" fillId="0" borderId="0" xfId="0" applyFont="1" applyFill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164" fontId="8" fillId="0" borderId="11" xfId="0" applyNumberFormat="1" applyFont="1" applyFill="1" applyBorder="1" applyAlignment="1">
      <alignment horizontal="right" vertical="top" wrapText="1" shrinkToFit="1"/>
    </xf>
    <xf numFmtId="164" fontId="3" fillId="0" borderId="10" xfId="0" applyNumberFormat="1" applyFont="1" applyFill="1" applyBorder="1" applyAlignment="1">
      <alignment horizontal="right" vertical="top" wrapText="1" shrinkToFit="1"/>
    </xf>
    <xf numFmtId="164" fontId="8" fillId="0" borderId="10" xfId="0" applyNumberFormat="1" applyFont="1" applyFill="1" applyBorder="1" applyAlignment="1">
      <alignment horizontal="right" vertical="top" wrapText="1" shrinkToFit="1"/>
    </xf>
    <xf numFmtId="164" fontId="9" fillId="0" borderId="10" xfId="0" applyNumberFormat="1" applyFont="1" applyFill="1" applyBorder="1" applyAlignment="1">
      <alignment horizontal="right" vertical="top" wrapText="1"/>
    </xf>
    <xf numFmtId="164" fontId="11" fillId="0" borderId="11" xfId="0" applyNumberFormat="1" applyFont="1" applyFill="1" applyBorder="1" applyAlignment="1">
      <alignment horizontal="right" vertical="top" wrapText="1" shrinkToFit="1"/>
    </xf>
    <xf numFmtId="164" fontId="8" fillId="0" borderId="10" xfId="0" applyNumberFormat="1" applyFont="1" applyFill="1" applyBorder="1" applyAlignment="1">
      <alignment horizontal="right" vertical="top" wrapText="1" shrinkToFit="1"/>
    </xf>
    <xf numFmtId="164" fontId="11" fillId="0" borderId="10" xfId="0" applyNumberFormat="1" applyFont="1" applyFill="1" applyBorder="1" applyAlignment="1">
      <alignment horizontal="right" vertical="top" wrapText="1" shrinkToFit="1"/>
    </xf>
    <xf numFmtId="164" fontId="8" fillId="0" borderId="11" xfId="0" applyNumberFormat="1" applyFont="1" applyFill="1" applyBorder="1" applyAlignment="1">
      <alignment horizontal="right" vertical="top" wrapText="1" shrinkToFi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 shrinkToFi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/>
    </xf>
    <xf numFmtId="0" fontId="11" fillId="0" borderId="11" xfId="0" applyFont="1" applyFill="1" applyBorder="1" applyAlignment="1">
      <alignment horizontal="justify" vertical="top" wrapText="1" shrinkToFit="1"/>
    </xf>
    <xf numFmtId="0" fontId="9" fillId="0" borderId="11" xfId="0" applyFont="1" applyFill="1" applyBorder="1" applyAlignment="1">
      <alignment horizontal="justify" vertical="top" wrapText="1" shrinkToFit="1"/>
    </xf>
    <xf numFmtId="164" fontId="9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justify" vertical="top" wrapText="1" shrinkToFit="1"/>
    </xf>
    <xf numFmtId="164" fontId="10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23.625" style="0" customWidth="1"/>
    <col min="2" max="2" width="46.125" style="0" customWidth="1"/>
    <col min="3" max="3" width="17.125" style="0" customWidth="1"/>
  </cols>
  <sheetData>
    <row r="1" spans="1:3" ht="15.75">
      <c r="A1" s="20"/>
      <c r="B1" s="42" t="s">
        <v>103</v>
      </c>
      <c r="C1" s="42"/>
    </row>
    <row r="2" spans="1:3" ht="15" customHeight="1">
      <c r="A2" s="20"/>
      <c r="B2" s="42" t="s">
        <v>104</v>
      </c>
      <c r="C2" s="42"/>
    </row>
    <row r="3" spans="1:3" ht="14.25" customHeight="1">
      <c r="A3" s="20"/>
      <c r="B3" s="42" t="s">
        <v>40</v>
      </c>
      <c r="C3" s="42"/>
    </row>
    <row r="4" spans="1:3" ht="14.25" customHeight="1">
      <c r="A4" s="20"/>
      <c r="B4" s="42" t="s">
        <v>52</v>
      </c>
      <c r="C4" s="42"/>
    </row>
    <row r="5" spans="1:3" ht="15.75" customHeight="1">
      <c r="A5" s="20"/>
      <c r="B5" s="42" t="s">
        <v>105</v>
      </c>
      <c r="C5" s="42"/>
    </row>
    <row r="6" spans="2:3" ht="14.25" customHeight="1">
      <c r="B6" s="43" t="s">
        <v>32</v>
      </c>
      <c r="C6" s="43"/>
    </row>
    <row r="7" spans="2:3" ht="6.75" customHeight="1">
      <c r="B7" s="2"/>
      <c r="C7" s="2"/>
    </row>
    <row r="8" spans="1:3" ht="5.25" customHeight="1">
      <c r="A8" s="41"/>
      <c r="B8" s="41"/>
      <c r="C8" s="41"/>
    </row>
    <row r="9" spans="1:3" ht="34.5" customHeight="1">
      <c r="A9" s="40" t="s">
        <v>35</v>
      </c>
      <c r="B9" s="40"/>
      <c r="C9" s="40"/>
    </row>
    <row r="10" spans="1:3" ht="24" customHeight="1">
      <c r="A10" s="17" t="s">
        <v>51</v>
      </c>
      <c r="B10" s="1"/>
      <c r="C10" s="2" t="s">
        <v>34</v>
      </c>
    </row>
    <row r="11" spans="1:3" ht="37.5">
      <c r="A11" s="8" t="s">
        <v>0</v>
      </c>
      <c r="B11" s="8" t="s">
        <v>26</v>
      </c>
      <c r="C11" s="8" t="s">
        <v>33</v>
      </c>
    </row>
    <row r="12" spans="1:3" ht="18.75">
      <c r="A12" s="3">
        <v>1</v>
      </c>
      <c r="B12" s="3">
        <v>2</v>
      </c>
      <c r="C12" s="3">
        <v>3</v>
      </c>
    </row>
    <row r="13" spans="1:3" ht="23.25" customHeight="1">
      <c r="A13" s="9" t="s">
        <v>7</v>
      </c>
      <c r="B13" s="10" t="s">
        <v>1</v>
      </c>
      <c r="C13" s="21">
        <f>C14+C51+C53+C58</f>
        <v>1813691.2989999999</v>
      </c>
    </row>
    <row r="14" spans="1:3" ht="31.5" customHeight="1">
      <c r="A14" s="11" t="s">
        <v>11</v>
      </c>
      <c r="B14" s="11" t="s">
        <v>2</v>
      </c>
      <c r="C14" s="22">
        <f>C15+C18+C35+C46</f>
        <v>1807186.93</v>
      </c>
    </row>
    <row r="15" spans="1:3" ht="33" customHeight="1">
      <c r="A15" s="4" t="s">
        <v>20</v>
      </c>
      <c r="B15" s="4" t="s">
        <v>21</v>
      </c>
      <c r="C15" s="23">
        <f>C16</f>
        <v>20089.3</v>
      </c>
    </row>
    <row r="16" spans="1:3" ht="31.5">
      <c r="A16" s="11" t="s">
        <v>22</v>
      </c>
      <c r="B16" s="11" t="s">
        <v>23</v>
      </c>
      <c r="C16" s="22">
        <f>C17</f>
        <v>20089.3</v>
      </c>
    </row>
    <row r="17" spans="1:3" ht="31.5">
      <c r="A17" s="11" t="s">
        <v>24</v>
      </c>
      <c r="B17" s="11" t="s">
        <v>25</v>
      </c>
      <c r="C17" s="22">
        <v>20089.3</v>
      </c>
    </row>
    <row r="18" spans="1:3" ht="47.25">
      <c r="A18" s="12" t="s">
        <v>8</v>
      </c>
      <c r="B18" s="12" t="s">
        <v>27</v>
      </c>
      <c r="C18" s="24">
        <f>C33+C23+C27+C21+C19+C31</f>
        <v>979345.0599999999</v>
      </c>
    </row>
    <row r="19" spans="1:3" ht="31.5">
      <c r="A19" s="36" t="s">
        <v>99</v>
      </c>
      <c r="B19" s="12" t="s">
        <v>100</v>
      </c>
      <c r="C19" s="37">
        <f>C20</f>
        <v>7266.276</v>
      </c>
    </row>
    <row r="20" spans="1:3" ht="31.5">
      <c r="A20" s="38" t="s">
        <v>101</v>
      </c>
      <c r="B20" s="6" t="s">
        <v>102</v>
      </c>
      <c r="C20" s="39">
        <f>531.238+6735.038</f>
        <v>7266.276</v>
      </c>
    </row>
    <row r="21" spans="1:3" ht="94.5">
      <c r="A21" s="9" t="s">
        <v>91</v>
      </c>
      <c r="B21" s="13" t="s">
        <v>93</v>
      </c>
      <c r="C21" s="21">
        <f>C22</f>
        <v>854553.409</v>
      </c>
    </row>
    <row r="22" spans="1:3" ht="63">
      <c r="A22" s="35" t="s">
        <v>92</v>
      </c>
      <c r="B22" s="5" t="s">
        <v>94</v>
      </c>
      <c r="C22" s="25">
        <v>854553.409</v>
      </c>
    </row>
    <row r="23" spans="1:3" ht="141.75">
      <c r="A23" s="4" t="s">
        <v>59</v>
      </c>
      <c r="B23" s="29" t="s">
        <v>76</v>
      </c>
      <c r="C23" s="21">
        <f>C24</f>
        <v>69127.026</v>
      </c>
    </row>
    <row r="24" spans="1:3" ht="127.5" customHeight="1">
      <c r="A24" s="14" t="s">
        <v>60</v>
      </c>
      <c r="B24" s="19" t="s">
        <v>61</v>
      </c>
      <c r="C24" s="25">
        <f>C25+C26</f>
        <v>69127.026</v>
      </c>
    </row>
    <row r="25" spans="1:3" ht="110.25">
      <c r="A25" s="14" t="s">
        <v>62</v>
      </c>
      <c r="B25" s="19" t="s">
        <v>77</v>
      </c>
      <c r="C25" s="25">
        <v>67073.846</v>
      </c>
    </row>
    <row r="26" spans="1:3" ht="110.25">
      <c r="A26" s="30" t="s">
        <v>63</v>
      </c>
      <c r="B26" s="30" t="s">
        <v>78</v>
      </c>
      <c r="C26" s="25">
        <v>2053.18</v>
      </c>
    </row>
    <row r="27" spans="1:3" ht="94.5">
      <c r="A27" s="31" t="s">
        <v>64</v>
      </c>
      <c r="B27" s="32" t="s">
        <v>65</v>
      </c>
      <c r="C27" s="21">
        <f>C28</f>
        <v>11558.069</v>
      </c>
    </row>
    <row r="28" spans="1:3" ht="78.75">
      <c r="A28" s="33" t="s">
        <v>66</v>
      </c>
      <c r="B28" s="30" t="s">
        <v>67</v>
      </c>
      <c r="C28" s="25">
        <f>C29+C30</f>
        <v>11558.069</v>
      </c>
    </row>
    <row r="29" spans="1:3" ht="63">
      <c r="A29" s="33" t="s">
        <v>68</v>
      </c>
      <c r="B29" s="30" t="s">
        <v>69</v>
      </c>
      <c r="C29" s="25">
        <v>11214.776</v>
      </c>
    </row>
    <row r="30" spans="1:3" ht="63">
      <c r="A30" s="30" t="s">
        <v>70</v>
      </c>
      <c r="B30" s="30" t="s">
        <v>71</v>
      </c>
      <c r="C30" s="25">
        <v>343.293</v>
      </c>
    </row>
    <row r="31" spans="1:3" ht="31.5">
      <c r="A31" s="10" t="s">
        <v>95</v>
      </c>
      <c r="B31" s="4" t="s">
        <v>96</v>
      </c>
      <c r="C31" s="28">
        <f>C32</f>
        <v>3000</v>
      </c>
    </row>
    <row r="32" spans="1:3" ht="47.25">
      <c r="A32" s="35" t="s">
        <v>97</v>
      </c>
      <c r="B32" s="5" t="s">
        <v>98</v>
      </c>
      <c r="C32" s="25">
        <v>3000</v>
      </c>
    </row>
    <row r="33" spans="1:3" ht="21" customHeight="1">
      <c r="A33" s="9" t="s">
        <v>28</v>
      </c>
      <c r="B33" s="13" t="s">
        <v>29</v>
      </c>
      <c r="C33" s="21">
        <f>C34</f>
        <v>33840.28</v>
      </c>
    </row>
    <row r="34" spans="1:3" ht="30.75" customHeight="1">
      <c r="A34" s="16" t="s">
        <v>30</v>
      </c>
      <c r="B34" s="11" t="s">
        <v>31</v>
      </c>
      <c r="C34" s="25">
        <f>434+5180.242+5229.563+9754.342+8912.883+4329.25</f>
        <v>33840.28</v>
      </c>
    </row>
    <row r="35" spans="1:3" ht="47.25">
      <c r="A35" s="4" t="s">
        <v>10</v>
      </c>
      <c r="B35" s="4" t="s">
        <v>4</v>
      </c>
      <c r="C35" s="23">
        <f>C36+C42+C44+C38+C40</f>
        <v>788435.46</v>
      </c>
    </row>
    <row r="36" spans="1:3" ht="33" customHeight="1">
      <c r="A36" s="4" t="s">
        <v>13</v>
      </c>
      <c r="B36" s="13" t="s">
        <v>14</v>
      </c>
      <c r="C36" s="23">
        <f>C37</f>
        <v>10912.56</v>
      </c>
    </row>
    <row r="37" spans="1:3" ht="47.25">
      <c r="A37" s="11" t="s">
        <v>12</v>
      </c>
      <c r="B37" s="11" t="s">
        <v>3</v>
      </c>
      <c r="C37" s="22">
        <v>10912.56</v>
      </c>
    </row>
    <row r="38" spans="1:3" ht="63">
      <c r="A38" s="13" t="s">
        <v>36</v>
      </c>
      <c r="B38" s="18" t="s">
        <v>37</v>
      </c>
      <c r="C38" s="26">
        <f>C39</f>
        <v>351.1</v>
      </c>
    </row>
    <row r="39" spans="1:3" ht="63" customHeight="1">
      <c r="A39" s="11" t="s">
        <v>38</v>
      </c>
      <c r="B39" s="19" t="s">
        <v>39</v>
      </c>
      <c r="C39" s="22">
        <v>351.1</v>
      </c>
    </row>
    <row r="40" spans="1:3" ht="47.25" customHeight="1">
      <c r="A40" s="13" t="s">
        <v>41</v>
      </c>
      <c r="B40" s="18" t="s">
        <v>42</v>
      </c>
      <c r="C40" s="26">
        <f>C41</f>
        <v>16740.079999999998</v>
      </c>
    </row>
    <row r="41" spans="1:3" ht="48" customHeight="1">
      <c r="A41" s="11" t="s">
        <v>43</v>
      </c>
      <c r="B41" s="19" t="s">
        <v>44</v>
      </c>
      <c r="C41" s="22">
        <f>5403.172+3290.7+8046.208</f>
        <v>16740.079999999998</v>
      </c>
    </row>
    <row r="42" spans="1:3" ht="47.25">
      <c r="A42" s="4" t="s">
        <v>5</v>
      </c>
      <c r="B42" s="4" t="s">
        <v>6</v>
      </c>
      <c r="C42" s="23">
        <f>C43</f>
        <v>746967</v>
      </c>
    </row>
    <row r="43" spans="1:3" ht="47.25">
      <c r="A43" s="5" t="s">
        <v>9</v>
      </c>
      <c r="B43" s="5" t="s">
        <v>15</v>
      </c>
      <c r="C43" s="27">
        <f>676835.48+51898.02+18233.5</f>
        <v>746967</v>
      </c>
    </row>
    <row r="44" spans="1:3" ht="110.25">
      <c r="A44" s="15" t="s">
        <v>16</v>
      </c>
      <c r="B44" s="13" t="s">
        <v>17</v>
      </c>
      <c r="C44" s="23">
        <f>C45</f>
        <v>13464.720000000001</v>
      </c>
    </row>
    <row r="45" spans="1:3" ht="94.5">
      <c r="A45" s="14" t="s">
        <v>18</v>
      </c>
      <c r="B45" s="6" t="s">
        <v>19</v>
      </c>
      <c r="C45" s="27">
        <f>12342.66-2244.12+3366.18</f>
        <v>13464.720000000001</v>
      </c>
    </row>
    <row r="46" spans="1:3" ht="19.5" customHeight="1">
      <c r="A46" s="15" t="s">
        <v>49</v>
      </c>
      <c r="B46" s="7" t="s">
        <v>50</v>
      </c>
      <c r="C46" s="26">
        <f>C47+C49</f>
        <v>19317.11</v>
      </c>
    </row>
    <row r="47" spans="1:3" ht="78" customHeight="1">
      <c r="A47" s="15" t="s">
        <v>45</v>
      </c>
      <c r="B47" s="7" t="s">
        <v>46</v>
      </c>
      <c r="C47" s="26">
        <f>C48</f>
        <v>800</v>
      </c>
    </row>
    <row r="48" spans="1:3" ht="63">
      <c r="A48" s="14" t="s">
        <v>47</v>
      </c>
      <c r="B48" s="6" t="s">
        <v>48</v>
      </c>
      <c r="C48" s="22">
        <v>800</v>
      </c>
    </row>
    <row r="49" spans="1:3" ht="31.5">
      <c r="A49" s="13" t="s">
        <v>72</v>
      </c>
      <c r="B49" s="13" t="s">
        <v>73</v>
      </c>
      <c r="C49" s="28">
        <f>C50</f>
        <v>18517.11</v>
      </c>
    </row>
    <row r="50" spans="1:3" ht="31.5">
      <c r="A50" s="5" t="s">
        <v>74</v>
      </c>
      <c r="B50" s="11" t="s">
        <v>75</v>
      </c>
      <c r="C50" s="25">
        <f>9335.896+2707+1636.5+4837.714</f>
        <v>18517.11</v>
      </c>
    </row>
    <row r="51" spans="1:3" ht="21" customHeight="1">
      <c r="A51" s="34" t="s">
        <v>79</v>
      </c>
      <c r="B51" s="32" t="s">
        <v>80</v>
      </c>
      <c r="C51" s="28">
        <f>C52</f>
        <v>70</v>
      </c>
    </row>
    <row r="52" spans="1:3" ht="31.5">
      <c r="A52" s="5" t="s">
        <v>81</v>
      </c>
      <c r="B52" s="11" t="s">
        <v>82</v>
      </c>
      <c r="C52" s="25">
        <v>70</v>
      </c>
    </row>
    <row r="53" spans="1:3" ht="110.25">
      <c r="A53" s="34" t="s">
        <v>83</v>
      </c>
      <c r="B53" s="32" t="s">
        <v>85</v>
      </c>
      <c r="C53" s="23">
        <f>C54</f>
        <v>9429.446</v>
      </c>
    </row>
    <row r="54" spans="1:3" ht="63">
      <c r="A54" s="33" t="s">
        <v>53</v>
      </c>
      <c r="B54" s="30" t="s">
        <v>54</v>
      </c>
      <c r="C54" s="25">
        <f>C55</f>
        <v>9429.446</v>
      </c>
    </row>
    <row r="55" spans="1:3" ht="47.25">
      <c r="A55" s="33" t="s">
        <v>55</v>
      </c>
      <c r="B55" s="30" t="s">
        <v>56</v>
      </c>
      <c r="C55" s="25">
        <f>C56+C57</f>
        <v>9429.446</v>
      </c>
    </row>
    <row r="56" spans="1:3" ht="47.25">
      <c r="A56" s="33" t="s">
        <v>84</v>
      </c>
      <c r="B56" s="30" t="s">
        <v>86</v>
      </c>
      <c r="C56" s="25">
        <v>9371.108</v>
      </c>
    </row>
    <row r="57" spans="1:3" ht="47.25">
      <c r="A57" s="33" t="s">
        <v>57</v>
      </c>
      <c r="B57" s="30" t="s">
        <v>58</v>
      </c>
      <c r="C57" s="25">
        <v>58.338</v>
      </c>
    </row>
    <row r="58" spans="1:3" ht="63">
      <c r="A58" s="34" t="s">
        <v>87</v>
      </c>
      <c r="B58" s="32" t="s">
        <v>88</v>
      </c>
      <c r="C58" s="28">
        <f>C59</f>
        <v>-2995.077000000001</v>
      </c>
    </row>
    <row r="59" spans="1:3" ht="63">
      <c r="A59" s="33" t="s">
        <v>89</v>
      </c>
      <c r="B59" s="30" t="s">
        <v>90</v>
      </c>
      <c r="C59" s="25">
        <f>8254.748-11249.825</f>
        <v>-2995.077000000001</v>
      </c>
    </row>
  </sheetData>
  <sheetProtection/>
  <mergeCells count="8">
    <mergeCell ref="A9:C9"/>
    <mergeCell ref="A8:C8"/>
    <mergeCell ref="B1:C1"/>
    <mergeCell ref="B2:C2"/>
    <mergeCell ref="B3:C3"/>
    <mergeCell ref="B6:C6"/>
    <mergeCell ref="B4:C4"/>
    <mergeCell ref="B5:C5"/>
  </mergeCells>
  <printOptions/>
  <pageMargins left="1.1023622047244095" right="0.3937007874015748" top="0.34" bottom="0.17" header="0.17" footer="0.17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vus</dc:creator>
  <cp:keywords/>
  <dc:description/>
  <cp:lastModifiedBy>Елена</cp:lastModifiedBy>
  <cp:lastPrinted>2012-07-31T12:28:19Z</cp:lastPrinted>
  <dcterms:created xsi:type="dcterms:W3CDTF">2009-10-22T07:41:03Z</dcterms:created>
  <dcterms:modified xsi:type="dcterms:W3CDTF">2012-10-05T08:18:22Z</dcterms:modified>
  <cp:category/>
  <cp:version/>
  <cp:contentType/>
  <cp:contentStatus/>
</cp:coreProperties>
</file>